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80" windowHeight="5265" activeTab="0"/>
  </bookViews>
  <sheets>
    <sheet name="СКФО 9 мес. 2010-2011" sheetId="1" r:id="rId1"/>
    <sheet name="Диаграмма1" sheetId="2" r:id="rId2"/>
    <sheet name="Диаграмма 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<sst xmlns="http://schemas.openxmlformats.org/spreadsheetml/2006/main" count="86" uniqueCount="34">
  <si>
    <t>Таблица №3</t>
  </si>
  <si>
    <t>Наименование показателя</t>
  </si>
  <si>
    <t>Республика Северная Осетия-Алания</t>
  </si>
  <si>
    <t>Республика          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</si>
  <si>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</si>
  <si>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</si>
  <si>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</si>
  <si>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    Республика</t>
  </si>
  <si>
    <t>Ставропольский       край</t>
  </si>
  <si>
    <t>откл.</t>
  </si>
  <si>
    <t>(+) (-) / %</t>
  </si>
  <si>
    <t>1. Количество МП, ед.</t>
  </si>
  <si>
    <t>3. Средняя з/п  работников списочного состава МП, тыс. руб.</t>
  </si>
  <si>
    <t>7. Средний объем инвестиций на 1 МП, тыс. руб.</t>
  </si>
  <si>
    <t>9 месяцев</t>
  </si>
  <si>
    <t>З/П работников (факт.)</t>
  </si>
  <si>
    <t>З/П работников (темп роста)</t>
  </si>
  <si>
    <t>Среднесписочная численность работников МП</t>
  </si>
  <si>
    <t>Ставропольский край</t>
  </si>
  <si>
    <t>Чеченская Республика</t>
  </si>
  <si>
    <t>РСО-Алания</t>
  </si>
  <si>
    <t>КЧР</t>
  </si>
  <si>
    <t>КБР</t>
  </si>
  <si>
    <t>Республика Дагестан</t>
  </si>
  <si>
    <t>ОБОРОТ</t>
  </si>
  <si>
    <t>9 месяцев 2010</t>
  </si>
  <si>
    <t>9 месяцев 2011</t>
  </si>
  <si>
    <t>ИНВЕСТИЦИИ</t>
  </si>
  <si>
    <t>Инвестиции</t>
  </si>
  <si>
    <t xml:space="preserve"> Сравнительный анализ основных показателей развития МП регионов СКФО за 9 месяцев 2011-2012 гг.</t>
  </si>
  <si>
    <t>2. Среднесписочная численность работников МП (без внешних совместителей), тыс.чел.</t>
  </si>
  <si>
    <t>4. Отгружено товаров собственного производства, выполнено работ, услуг МП, млн. руб.</t>
  </si>
  <si>
    <t>5. Оборот организации по МП, млн. руб.</t>
  </si>
  <si>
    <t>6. Объем инвестиций в основной капитал МП в факт. ценах, млн.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</si>
</sst>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_);_(* \(#,##0.0\);_(* &quot;-&quot;??_);_(@_)"/>
    <numFmt numFmtId="183" formatCode="_(* #,##0.000_);_(* \(#,##0.000\);_(* &quot;-&quot;??_);_(@_)"/>
    <numFmt numFmtId="184" formatCode="0.0000"/>
    <numFmt numFmtId="185" formatCode="0.000"/>
    <numFmt numFmtId="186" formatCode="#,##0.000"/>
    <numFmt numFmtId="187" formatCode="0.00000"/>
    <numFmt numFmtId="188" formatCode="0.000000"/>
  </numFmts>
  <fonts count="63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.5"/>
      <name val="Arial Narrow"/>
      <family val="2"/>
    </font>
    <font>
      <sz val="8"/>
      <name val="Arial Narrow"/>
      <family val="2"/>
    </font>
    <font>
      <sz val="10.5"/>
      <color indexed="8"/>
      <name val="Arial Cyr"/>
      <family val="0"/>
    </font>
    <font>
      <sz val="10.75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b/>
      <sz val="11.25"/>
      <color indexed="8"/>
      <name val="Times New Roman"/>
      <family val="0"/>
    </font>
    <font>
      <sz val="10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86" fontId="8" fillId="33" borderId="18" xfId="58" applyNumberFormat="1" applyFont="1" applyFill="1" applyBorder="1" applyAlignment="1">
      <alignment horizontal="center" vertical="center" wrapText="1"/>
    </xf>
    <xf numFmtId="186" fontId="8" fillId="33" borderId="13" xfId="58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9" fontId="8" fillId="0" borderId="16" xfId="58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80" fontId="11" fillId="0" borderId="16" xfId="0" applyNumberFormat="1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1" fontId="10" fillId="33" borderId="18" xfId="58" applyNumberFormat="1" applyFont="1" applyFill="1" applyBorder="1" applyAlignment="1">
      <alignment horizontal="center" vertical="center" wrapText="1"/>
    </xf>
    <xf numFmtId="181" fontId="10" fillId="33" borderId="13" xfId="58" applyNumberFormat="1" applyFont="1" applyFill="1" applyBorder="1" applyAlignment="1">
      <alignment horizontal="center" vertical="center" wrapText="1"/>
    </xf>
    <xf numFmtId="180" fontId="11" fillId="33" borderId="13" xfId="0" applyNumberFormat="1" applyFont="1" applyFill="1" applyBorder="1" applyAlignment="1">
      <alignment horizontal="center" vertical="center"/>
    </xf>
    <xf numFmtId="180" fontId="11" fillId="33" borderId="14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center" vertical="center"/>
    </xf>
    <xf numFmtId="180" fontId="15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180" fontId="15" fillId="0" borderId="23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180" fontId="9" fillId="0" borderId="25" xfId="0" applyNumberFormat="1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 wrapText="1"/>
    </xf>
    <xf numFmtId="180" fontId="9" fillId="0" borderId="25" xfId="0" applyNumberFormat="1" applyFont="1" applyFill="1" applyBorder="1" applyAlignment="1">
      <alignment horizontal="center" vertical="center"/>
    </xf>
    <xf numFmtId="180" fontId="9" fillId="0" borderId="26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80" fontId="16" fillId="0" borderId="24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80" fontId="9" fillId="33" borderId="27" xfId="58" applyNumberFormat="1" applyFont="1" applyFill="1" applyBorder="1" applyAlignment="1">
      <alignment horizontal="center" vertical="center" wrapText="1"/>
    </xf>
    <xf numFmtId="180" fontId="9" fillId="33" borderId="28" xfId="58" applyNumberFormat="1" applyFont="1" applyFill="1" applyBorder="1" applyAlignment="1">
      <alignment horizontal="center" vertical="center" wrapText="1"/>
    </xf>
    <xf numFmtId="180" fontId="9" fillId="33" borderId="19" xfId="58" applyNumberFormat="1" applyFont="1" applyFill="1" applyBorder="1" applyAlignment="1">
      <alignment horizontal="center" vertical="center" wrapText="1"/>
    </xf>
    <xf numFmtId="180" fontId="9" fillId="33" borderId="20" xfId="58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/>
    </xf>
    <xf numFmtId="180" fontId="9" fillId="33" borderId="24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9" fillId="33" borderId="13" xfId="0" applyNumberFormat="1" applyFont="1" applyFill="1" applyBorder="1" applyAlignment="1">
      <alignment horizontal="center" vertical="center"/>
    </xf>
    <xf numFmtId="180" fontId="9" fillId="33" borderId="14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2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0" fontId="8" fillId="33" borderId="16" xfId="0" applyNumberFormat="1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среднесписочной численности работников МП (без внешних совместителей) регионов СКФО за 9 месяцев 2010-2011 гг. (%)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425"/>
          <c:w val="0.971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Диаграмма1!$B$2:$B$8</c:f>
              <c:strCache/>
            </c:strRef>
          </c:cat>
          <c:val>
            <c:numRef>
              <c:f>Диаграмма1!$C$2:$C$8</c:f>
              <c:numCache/>
            </c:numRef>
          </c:val>
        </c:ser>
        <c:gapWidth val="70"/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7765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Сравнительный анализ средней заработной платы работников списочного состава МП регионов СКФО за 9 месяцев 2010-2011 гг. (тыс. руб.)</a:t>
            </a:r>
          </a:p>
        </c:rich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95"/>
          <c:w val="0.974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Диаграмма1!$L$1</c:f>
              <c:strCache>
                <c:ptCount val="1"/>
                <c:pt idx="0">
                  <c:v>9 месяцев 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Диаграмма1!$K$2:$K$8</c:f>
              <c:strCache/>
            </c:strRef>
          </c:cat>
          <c:val>
            <c:numRef>
              <c:f>Диаграмма1!$L$2:$L$8</c:f>
              <c:numCache/>
            </c:numRef>
          </c:val>
        </c:ser>
        <c:ser>
          <c:idx val="1"/>
          <c:order val="1"/>
          <c:tx>
            <c:strRef>
              <c:f>Диаграмма1!$M$1</c:f>
              <c:strCache>
                <c:ptCount val="1"/>
                <c:pt idx="0">
                  <c:v>9 месяцев 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Диаграмма1!$K$2:$K$8</c:f>
              <c:strCache/>
            </c:strRef>
          </c:cat>
          <c:val>
            <c:numRef>
              <c:f>Диаграмма1!$M$2:$M$8</c:f>
              <c:numCache/>
            </c:numRef>
          </c:val>
        </c:ser>
        <c:gapWidth val="50"/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70641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03"/>
          <c:w val="0.388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средней заработной платы работников списочного состава МП регионов СКФО за 9 месяцев 2010-2011 гг. (%)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325"/>
          <c:w val="0.9702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Диаграмма1!$O$2:$O$8</c:f>
              <c:strCache/>
            </c:strRef>
          </c:cat>
          <c:val>
            <c:numRef>
              <c:f>Диаграмма1!$P$2:$P$8</c:f>
              <c:numCache/>
            </c:numRef>
          </c:val>
        </c:ser>
        <c:gapWidth val="60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907"/>
        <c:crossesAt val="1"/>
        <c:crossBetween val="between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отгрузки товаров собственного производства (работ, услуг) МП регионов СКФО за 9 месяцев 2011-2012 гг. (%)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275"/>
          <c:w val="0.97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2'!$C$2:$C$8</c:f>
              <c:strCache/>
            </c:strRef>
          </c:cat>
          <c:val>
            <c:numRef>
              <c:f>'Диаграмма 2'!$D$2:$D$8</c:f>
              <c:numCache/>
            </c:numRef>
          </c:val>
        </c:ser>
        <c:gapWidth val="80"/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30053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роста оборота организаций по МП регионов СКФО 
за 9 месяцев 2010-2011 гг. (%)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955"/>
          <c:w val="0.97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'Диаграмма 2'!$J$2:$J$8</c:f>
              <c:strCache/>
            </c:strRef>
          </c:cat>
          <c:val>
            <c:numRef>
              <c:f>'Диаграмма 2'!$K$2:$K$8</c:f>
              <c:numCache/>
            </c:numRef>
          </c:val>
        </c:ser>
        <c:gapWidth val="80"/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</xdr:rowOff>
    </xdr:from>
    <xdr:to>
      <xdr:col>9</xdr:col>
      <xdr:colOff>266700</xdr:colOff>
      <xdr:row>27</xdr:row>
      <xdr:rowOff>104775</xdr:rowOff>
    </xdr:to>
    <xdr:graphicFrame>
      <xdr:nvGraphicFramePr>
        <xdr:cNvPr id="1" name="Диаграмма 1"/>
        <xdr:cNvGraphicFramePr/>
      </xdr:nvGraphicFramePr>
      <xdr:xfrm>
        <a:off x="1409700" y="2105025"/>
        <a:ext cx="6543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19050</xdr:rowOff>
    </xdr:from>
    <xdr:to>
      <xdr:col>17</xdr:col>
      <xdr:colOff>85725</xdr:colOff>
      <xdr:row>27</xdr:row>
      <xdr:rowOff>38100</xdr:rowOff>
    </xdr:to>
    <xdr:graphicFrame>
      <xdr:nvGraphicFramePr>
        <xdr:cNvPr id="2" name="Диаграмма 3"/>
        <xdr:cNvGraphicFramePr/>
      </xdr:nvGraphicFramePr>
      <xdr:xfrm>
        <a:off x="8334375" y="2114550"/>
        <a:ext cx="66865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30</xdr:row>
      <xdr:rowOff>57150</xdr:rowOff>
    </xdr:from>
    <xdr:to>
      <xdr:col>17</xdr:col>
      <xdr:colOff>0</xdr:colOff>
      <xdr:row>49</xdr:row>
      <xdr:rowOff>0</xdr:rowOff>
    </xdr:to>
    <xdr:graphicFrame>
      <xdr:nvGraphicFramePr>
        <xdr:cNvPr id="3" name="Диаграмма 4"/>
        <xdr:cNvGraphicFramePr/>
      </xdr:nvGraphicFramePr>
      <xdr:xfrm>
        <a:off x="8601075" y="5553075"/>
        <a:ext cx="63341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7</xdr:col>
      <xdr:colOff>1190625</xdr:colOff>
      <xdr:row>28</xdr:row>
      <xdr:rowOff>57150</xdr:rowOff>
    </xdr:to>
    <xdr:graphicFrame>
      <xdr:nvGraphicFramePr>
        <xdr:cNvPr id="1" name="Диаграмма 1"/>
        <xdr:cNvGraphicFramePr/>
      </xdr:nvGraphicFramePr>
      <xdr:xfrm>
        <a:off x="609600" y="1466850"/>
        <a:ext cx="6286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8</xdr:row>
      <xdr:rowOff>142875</xdr:rowOff>
    </xdr:from>
    <xdr:to>
      <xdr:col>16</xdr:col>
      <xdr:colOff>228600</xdr:colOff>
      <xdr:row>27</xdr:row>
      <xdr:rowOff>57150</xdr:rowOff>
    </xdr:to>
    <xdr:graphicFrame>
      <xdr:nvGraphicFramePr>
        <xdr:cNvPr id="2" name="Диаграмма 2"/>
        <xdr:cNvGraphicFramePr/>
      </xdr:nvGraphicFramePr>
      <xdr:xfrm>
        <a:off x="7591425" y="1438275"/>
        <a:ext cx="62865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PageLayoutView="0" workbookViewId="0" topLeftCell="A1">
      <selection activeCell="A1" sqref="A1:AD19"/>
    </sheetView>
  </sheetViews>
  <sheetFormatPr defaultColWidth="9.140625" defaultRowHeight="12.75"/>
  <cols>
    <col min="1" max="1" width="19.00390625" style="0" customWidth="1"/>
    <col min="2" max="3" width="7.7109375" style="0" customWidth="1"/>
    <col min="4" max="4" width="3.57421875" style="0" customWidth="1"/>
    <col min="5" max="5" width="6.140625" style="0" customWidth="1"/>
    <col min="6" max="6" width="7.8515625" style="0" customWidth="1"/>
    <col min="7" max="7" width="7.7109375" style="0" customWidth="1"/>
    <col min="8" max="8" width="4.140625" style="0" customWidth="1"/>
    <col min="9" max="9" width="4.421875" style="0" hidden="1" customWidth="1"/>
    <col min="10" max="10" width="2.8515625" style="0" customWidth="1"/>
    <col min="11" max="11" width="7.28125" style="0" customWidth="1"/>
    <col min="12" max="12" width="7.00390625" style="0" customWidth="1"/>
    <col min="13" max="13" width="3.140625" style="0" customWidth="1"/>
    <col min="14" max="14" width="3.7109375" style="0" customWidth="1"/>
    <col min="15" max="16" width="7.7109375" style="0" customWidth="1"/>
    <col min="17" max="17" width="3.8515625" style="0" customWidth="1"/>
    <col min="18" max="18" width="2.8515625" style="0" customWidth="1"/>
    <col min="19" max="19" width="7.140625" style="0" customWidth="1"/>
    <col min="20" max="20" width="7.00390625" style="0" customWidth="1"/>
    <col min="21" max="21" width="3.421875" style="0" customWidth="1"/>
    <col min="22" max="22" width="3.140625" style="0" customWidth="1"/>
    <col min="23" max="23" width="7.00390625" style="0" customWidth="1"/>
    <col min="24" max="24" width="6.28125" style="0" customWidth="1"/>
    <col min="25" max="25" width="3.00390625" style="0" customWidth="1"/>
    <col min="26" max="26" width="3.7109375" style="0" customWidth="1"/>
    <col min="27" max="27" width="8.421875" style="0" customWidth="1"/>
    <col min="28" max="28" width="8.28125" style="0" customWidth="1"/>
    <col min="29" max="29" width="4.140625" style="0" customWidth="1"/>
    <col min="30" max="30" width="3.57421875" style="0" customWidth="1"/>
  </cols>
  <sheetData>
    <row r="1" spans="26:30" ht="21.75" customHeight="1" thickBot="1">
      <c r="Z1" s="138" t="s">
        <v>0</v>
      </c>
      <c r="AA1" s="138"/>
      <c r="AB1" s="138"/>
      <c r="AC1" s="138"/>
      <c r="AD1" s="138"/>
    </row>
    <row r="2" spans="1:30" ht="33" customHeight="1" thickBot="1">
      <c r="A2" s="139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1"/>
    </row>
    <row r="3" spans="1:30" ht="48.75" customHeight="1" thickBot="1">
      <c r="A3" s="142" t="s">
        <v>1</v>
      </c>
      <c r="B3" s="145" t="s">
        <v>2</v>
      </c>
      <c r="C3" s="146"/>
      <c r="D3" s="146"/>
      <c r="E3" s="147"/>
      <c r="F3" s="130" t="s">
        <v>3</v>
      </c>
      <c r="G3" s="131"/>
      <c r="H3" s="131"/>
      <c r="I3" s="131"/>
      <c r="J3" s="132"/>
      <c r="K3" s="133" t="s">
        <v>4</v>
      </c>
      <c r="L3" s="131"/>
      <c r="M3" s="131"/>
      <c r="N3" s="134"/>
      <c r="O3" s="130" t="s">
        <v>5</v>
      </c>
      <c r="P3" s="131"/>
      <c r="Q3" s="131"/>
      <c r="R3" s="132"/>
      <c r="S3" s="133" t="s">
        <v>6</v>
      </c>
      <c r="T3" s="131"/>
      <c r="U3" s="131"/>
      <c r="V3" s="134"/>
      <c r="W3" s="130" t="s">
        <v>7</v>
      </c>
      <c r="X3" s="131"/>
      <c r="Y3" s="131"/>
      <c r="Z3" s="132"/>
      <c r="AA3" s="133" t="s">
        <v>8</v>
      </c>
      <c r="AB3" s="131"/>
      <c r="AC3" s="131"/>
      <c r="AD3" s="134"/>
    </row>
    <row r="4" spans="1:30" ht="18" customHeight="1">
      <c r="A4" s="143"/>
      <c r="B4" s="135" t="s">
        <v>14</v>
      </c>
      <c r="C4" s="136"/>
      <c r="D4" s="136" t="s">
        <v>9</v>
      </c>
      <c r="E4" s="137"/>
      <c r="F4" s="126" t="s">
        <v>14</v>
      </c>
      <c r="G4" s="127"/>
      <c r="H4" s="127" t="s">
        <v>9</v>
      </c>
      <c r="I4" s="127"/>
      <c r="J4" s="129"/>
      <c r="K4" s="126" t="s">
        <v>14</v>
      </c>
      <c r="L4" s="127"/>
      <c r="M4" s="127" t="s">
        <v>9</v>
      </c>
      <c r="N4" s="128"/>
      <c r="O4" s="126" t="s">
        <v>14</v>
      </c>
      <c r="P4" s="127"/>
      <c r="Q4" s="127" t="s">
        <v>9</v>
      </c>
      <c r="R4" s="129"/>
      <c r="S4" s="126" t="s">
        <v>14</v>
      </c>
      <c r="T4" s="127"/>
      <c r="U4" s="127" t="s">
        <v>9</v>
      </c>
      <c r="V4" s="128"/>
      <c r="W4" s="126" t="s">
        <v>14</v>
      </c>
      <c r="X4" s="127"/>
      <c r="Y4" s="127" t="s">
        <v>9</v>
      </c>
      <c r="Z4" s="129"/>
      <c r="AA4" s="126" t="s">
        <v>14</v>
      </c>
      <c r="AB4" s="127"/>
      <c r="AC4" s="127" t="s">
        <v>9</v>
      </c>
      <c r="AD4" s="128"/>
    </row>
    <row r="5" spans="1:30" ht="23.25" customHeight="1" thickBot="1">
      <c r="A5" s="144"/>
      <c r="B5" s="1">
        <v>2011</v>
      </c>
      <c r="C5" s="2">
        <v>2012</v>
      </c>
      <c r="D5" s="123" t="s">
        <v>10</v>
      </c>
      <c r="E5" s="124"/>
      <c r="F5" s="3">
        <v>2011</v>
      </c>
      <c r="G5" s="4">
        <v>2012</v>
      </c>
      <c r="H5" s="114" t="s">
        <v>10</v>
      </c>
      <c r="I5" s="114"/>
      <c r="J5" s="115"/>
      <c r="K5" s="5">
        <v>2011</v>
      </c>
      <c r="L5" s="4">
        <v>2012</v>
      </c>
      <c r="M5" s="112" t="s">
        <v>10</v>
      </c>
      <c r="N5" s="113"/>
      <c r="O5" s="3">
        <v>2011</v>
      </c>
      <c r="P5" s="4">
        <v>2012</v>
      </c>
      <c r="Q5" s="114" t="s">
        <v>10</v>
      </c>
      <c r="R5" s="115"/>
      <c r="S5" s="5">
        <v>2011</v>
      </c>
      <c r="T5" s="4">
        <v>2012</v>
      </c>
      <c r="U5" s="112" t="s">
        <v>10</v>
      </c>
      <c r="V5" s="113"/>
      <c r="W5" s="3">
        <v>2011</v>
      </c>
      <c r="X5" s="4">
        <v>2012</v>
      </c>
      <c r="Y5" s="112" t="s">
        <v>10</v>
      </c>
      <c r="Z5" s="122"/>
      <c r="AA5" s="5">
        <v>2011</v>
      </c>
      <c r="AB5" s="4">
        <v>2012</v>
      </c>
      <c r="AC5" s="114" t="s">
        <v>10</v>
      </c>
      <c r="AD5" s="125"/>
    </row>
    <row r="6" spans="1:30" ht="20.25" customHeight="1" thickBot="1">
      <c r="A6" s="79" t="s">
        <v>11</v>
      </c>
      <c r="B6" s="116">
        <v>431</v>
      </c>
      <c r="C6" s="118">
        <v>508</v>
      </c>
      <c r="D6" s="120">
        <f>C6-B6</f>
        <v>77</v>
      </c>
      <c r="E6" s="121"/>
      <c r="F6" s="110">
        <v>849</v>
      </c>
      <c r="G6" s="104">
        <v>700</v>
      </c>
      <c r="H6" s="96">
        <f>G6-F6</f>
        <v>-149</v>
      </c>
      <c r="I6" s="106"/>
      <c r="J6" s="106"/>
      <c r="K6" s="107">
        <v>41</v>
      </c>
      <c r="L6" s="104">
        <v>49</v>
      </c>
      <c r="M6" s="96">
        <f>L6-K6</f>
        <v>8</v>
      </c>
      <c r="N6" s="109"/>
      <c r="O6" s="110">
        <v>555</v>
      </c>
      <c r="P6" s="104">
        <v>500</v>
      </c>
      <c r="Q6" s="96">
        <f>P6-O6</f>
        <v>-55</v>
      </c>
      <c r="R6" s="106"/>
      <c r="S6" s="107">
        <v>319</v>
      </c>
      <c r="T6" s="104">
        <v>339</v>
      </c>
      <c r="U6" s="96">
        <f>T6-S6</f>
        <v>20</v>
      </c>
      <c r="V6" s="109"/>
      <c r="W6" s="110">
        <v>88</v>
      </c>
      <c r="X6" s="104">
        <v>100</v>
      </c>
      <c r="Y6" s="96">
        <f>X6-W6</f>
        <v>12</v>
      </c>
      <c r="Z6" s="106"/>
      <c r="AA6" s="107">
        <v>3853</v>
      </c>
      <c r="AB6" s="104">
        <v>3500</v>
      </c>
      <c r="AC6" s="96">
        <f>AB6-AA6</f>
        <v>-353</v>
      </c>
      <c r="AD6" s="109"/>
    </row>
    <row r="7" spans="1:30" ht="17.25" customHeight="1" thickBot="1">
      <c r="A7" s="80"/>
      <c r="B7" s="117"/>
      <c r="C7" s="119"/>
      <c r="D7" s="91">
        <f>C6/B6*100</f>
        <v>117.86542923433873</v>
      </c>
      <c r="E7" s="92"/>
      <c r="F7" s="111"/>
      <c r="G7" s="105"/>
      <c r="H7" s="26">
        <f>G6/F6*100</f>
        <v>82.44994110718493</v>
      </c>
      <c r="I7" s="87"/>
      <c r="J7" s="87"/>
      <c r="K7" s="108"/>
      <c r="L7" s="105"/>
      <c r="M7" s="26">
        <f>L6/K6*100</f>
        <v>119.51219512195121</v>
      </c>
      <c r="N7" s="88"/>
      <c r="O7" s="111"/>
      <c r="P7" s="105"/>
      <c r="Q7" s="26">
        <f>P6/O6*100</f>
        <v>90.09009009009009</v>
      </c>
      <c r="R7" s="87"/>
      <c r="S7" s="108"/>
      <c r="T7" s="105"/>
      <c r="U7" s="26">
        <f>T6/S6*100</f>
        <v>106.26959247648904</v>
      </c>
      <c r="V7" s="88"/>
      <c r="W7" s="111"/>
      <c r="X7" s="105"/>
      <c r="Y7" s="26">
        <f>X6/W6*100</f>
        <v>113.63636363636364</v>
      </c>
      <c r="Z7" s="87"/>
      <c r="AA7" s="108"/>
      <c r="AB7" s="105"/>
      <c r="AC7" s="26">
        <f>AB6/AA6*100</f>
        <v>90.83830781209447</v>
      </c>
      <c r="AD7" s="88"/>
    </row>
    <row r="8" spans="1:30" ht="42.75" customHeight="1" thickBot="1">
      <c r="A8" s="36" t="s">
        <v>30</v>
      </c>
      <c r="B8" s="99">
        <v>10.85</v>
      </c>
      <c r="C8" s="153">
        <v>12.38</v>
      </c>
      <c r="D8" s="100">
        <v>1.5</v>
      </c>
      <c r="E8" s="101"/>
      <c r="F8" s="95">
        <v>21.9</v>
      </c>
      <c r="G8" s="97">
        <v>21.3</v>
      </c>
      <c r="H8" s="97">
        <v>-0.6</v>
      </c>
      <c r="I8" s="97"/>
      <c r="J8" s="96"/>
      <c r="K8" s="94">
        <v>1.5</v>
      </c>
      <c r="L8" s="97">
        <v>1.6</v>
      </c>
      <c r="M8" s="27">
        <v>0.1</v>
      </c>
      <c r="N8" s="28"/>
      <c r="O8" s="95">
        <v>10.7</v>
      </c>
      <c r="P8" s="97">
        <v>10.9</v>
      </c>
      <c r="Q8" s="27">
        <v>0.2</v>
      </c>
      <c r="R8" s="34"/>
      <c r="S8" s="94">
        <v>8.2</v>
      </c>
      <c r="T8" s="27">
        <v>7.9</v>
      </c>
      <c r="U8" s="27">
        <v>-0.3</v>
      </c>
      <c r="V8" s="28"/>
      <c r="W8" s="95">
        <v>0.6</v>
      </c>
      <c r="X8" s="97">
        <v>0.7</v>
      </c>
      <c r="Y8" s="27">
        <v>0.1</v>
      </c>
      <c r="Z8" s="34"/>
      <c r="AA8" s="94">
        <v>112.705</v>
      </c>
      <c r="AB8" s="27">
        <v>117</v>
      </c>
      <c r="AC8" s="27">
        <f>AB8-AA8</f>
        <v>4.295000000000002</v>
      </c>
      <c r="AD8" s="28"/>
    </row>
    <row r="9" spans="1:30" ht="54.75" customHeight="1" thickBot="1">
      <c r="A9" s="36"/>
      <c r="B9" s="99"/>
      <c r="C9" s="153"/>
      <c r="D9" s="102">
        <f>C8/B8*100</f>
        <v>114.10138248847927</v>
      </c>
      <c r="E9" s="103"/>
      <c r="F9" s="95"/>
      <c r="G9" s="97"/>
      <c r="H9" s="25">
        <f>G8/F8*100</f>
        <v>97.26027397260275</v>
      </c>
      <c r="I9" s="25"/>
      <c r="J9" s="26"/>
      <c r="K9" s="94"/>
      <c r="L9" s="97"/>
      <c r="M9" s="25">
        <f>L8/K8*100</f>
        <v>106.66666666666667</v>
      </c>
      <c r="N9" s="29"/>
      <c r="O9" s="95"/>
      <c r="P9" s="97"/>
      <c r="Q9" s="25">
        <f>P8/O8*100</f>
        <v>101.86915887850468</v>
      </c>
      <c r="R9" s="26"/>
      <c r="S9" s="94"/>
      <c r="T9" s="27"/>
      <c r="U9" s="25">
        <f>T8/S8*100</f>
        <v>96.34146341463415</v>
      </c>
      <c r="V9" s="29"/>
      <c r="W9" s="95"/>
      <c r="X9" s="97"/>
      <c r="Y9" s="25">
        <f>X8/W8*100</f>
        <v>116.66666666666667</v>
      </c>
      <c r="Z9" s="26"/>
      <c r="AA9" s="94"/>
      <c r="AB9" s="27"/>
      <c r="AC9" s="25">
        <f>AB8/AA8*100</f>
        <v>103.81083359212101</v>
      </c>
      <c r="AD9" s="29"/>
    </row>
    <row r="10" spans="1:30" ht="28.5" customHeight="1" thickBot="1">
      <c r="A10" s="36" t="s">
        <v>12</v>
      </c>
      <c r="B10" s="98">
        <v>7.9</v>
      </c>
      <c r="C10" s="39">
        <v>8</v>
      </c>
      <c r="D10" s="39">
        <f>C10-B10</f>
        <v>0.09999999999999964</v>
      </c>
      <c r="E10" s="40"/>
      <c r="F10" s="95">
        <v>6.2</v>
      </c>
      <c r="G10" s="27">
        <v>7.7</v>
      </c>
      <c r="H10" s="27">
        <f>G10-F10</f>
        <v>1.5</v>
      </c>
      <c r="I10" s="97"/>
      <c r="J10" s="96"/>
      <c r="K10" s="94">
        <v>7.5</v>
      </c>
      <c r="L10" s="27">
        <v>7.9</v>
      </c>
      <c r="M10" s="27">
        <f>L10-K10</f>
        <v>0.40000000000000036</v>
      </c>
      <c r="N10" s="93"/>
      <c r="O10" s="95">
        <v>9.7</v>
      </c>
      <c r="P10" s="27">
        <v>11.9</v>
      </c>
      <c r="Q10" s="27">
        <f>P10-O10</f>
        <v>2.200000000000001</v>
      </c>
      <c r="R10" s="34"/>
      <c r="S10" s="94">
        <v>8.7</v>
      </c>
      <c r="T10" s="27">
        <v>9.3</v>
      </c>
      <c r="U10" s="27">
        <f>T10-S10</f>
        <v>0.6000000000000014</v>
      </c>
      <c r="V10" s="93"/>
      <c r="W10" s="95">
        <v>8.1</v>
      </c>
      <c r="X10" s="27">
        <v>10</v>
      </c>
      <c r="Y10" s="27">
        <f>X10-W10</f>
        <v>1.9000000000000004</v>
      </c>
      <c r="Z10" s="96"/>
      <c r="AA10" s="94">
        <v>10.2</v>
      </c>
      <c r="AB10" s="27">
        <v>13.5</v>
      </c>
      <c r="AC10" s="27">
        <f>AB10-AA10</f>
        <v>3.3000000000000007</v>
      </c>
      <c r="AD10" s="93"/>
    </row>
    <row r="11" spans="1:30" ht="33" customHeight="1" thickBot="1">
      <c r="A11" s="36"/>
      <c r="B11" s="98"/>
      <c r="C11" s="39"/>
      <c r="D11" s="23">
        <f>C10/B10*100</f>
        <v>101.26582278481011</v>
      </c>
      <c r="E11" s="24"/>
      <c r="F11" s="95"/>
      <c r="G11" s="27"/>
      <c r="H11" s="25">
        <f>G10/F10*100</f>
        <v>124.19354838709677</v>
      </c>
      <c r="I11" s="25"/>
      <c r="J11" s="26"/>
      <c r="K11" s="94"/>
      <c r="L11" s="27"/>
      <c r="M11" s="25">
        <f>L10/K10*100</f>
        <v>105.33333333333334</v>
      </c>
      <c r="N11" s="29"/>
      <c r="O11" s="95"/>
      <c r="P11" s="27"/>
      <c r="Q11" s="25">
        <f>P10/O10*100</f>
        <v>122.68041237113403</v>
      </c>
      <c r="R11" s="26"/>
      <c r="S11" s="94"/>
      <c r="T11" s="27"/>
      <c r="U11" s="25">
        <f>T10/S10*100</f>
        <v>106.89655172413795</v>
      </c>
      <c r="V11" s="29"/>
      <c r="W11" s="95"/>
      <c r="X11" s="27"/>
      <c r="Y11" s="25">
        <f>X10/W10*100</f>
        <v>123.45679012345681</v>
      </c>
      <c r="Z11" s="26"/>
      <c r="AA11" s="94"/>
      <c r="AB11" s="27"/>
      <c r="AC11" s="25">
        <f>AB10/AA10*100</f>
        <v>132.3529411764706</v>
      </c>
      <c r="AD11" s="29"/>
    </row>
    <row r="12" spans="1:30" ht="46.5" customHeight="1" thickBot="1">
      <c r="A12" s="79" t="s">
        <v>31</v>
      </c>
      <c r="B12" s="81">
        <v>4850.9</v>
      </c>
      <c r="C12" s="83">
        <v>5153.2</v>
      </c>
      <c r="D12" s="89">
        <f>C12-B12</f>
        <v>302.3000000000002</v>
      </c>
      <c r="E12" s="90"/>
      <c r="F12" s="73">
        <v>14368.188</v>
      </c>
      <c r="G12" s="70"/>
      <c r="H12" s="52"/>
      <c r="I12" s="52"/>
      <c r="J12" s="62"/>
      <c r="K12" s="68">
        <v>1365</v>
      </c>
      <c r="L12" s="70"/>
      <c r="M12" s="52"/>
      <c r="N12" s="57"/>
      <c r="O12" s="73">
        <v>6526.823</v>
      </c>
      <c r="P12" s="70"/>
      <c r="Q12" s="52"/>
      <c r="R12" s="62"/>
      <c r="S12" s="68">
        <v>4378.744</v>
      </c>
      <c r="T12" s="70"/>
      <c r="U12" s="52"/>
      <c r="V12" s="57"/>
      <c r="W12" s="75">
        <v>665.5</v>
      </c>
      <c r="X12" s="70"/>
      <c r="Y12" s="52"/>
      <c r="Z12" s="62"/>
      <c r="AA12" s="68">
        <v>50668.647</v>
      </c>
      <c r="AB12" s="70"/>
      <c r="AC12" s="52"/>
      <c r="AD12" s="57"/>
    </row>
    <row r="13" spans="1:30" ht="40.5" customHeight="1" thickBot="1">
      <c r="A13" s="80"/>
      <c r="B13" s="82"/>
      <c r="C13" s="84"/>
      <c r="D13" s="91">
        <f>C12/B12*100</f>
        <v>106.23183326805336</v>
      </c>
      <c r="E13" s="92"/>
      <c r="F13" s="74"/>
      <c r="G13" s="71"/>
      <c r="H13" s="26">
        <f>G12/F12*100</f>
        <v>0</v>
      </c>
      <c r="I13" s="87"/>
      <c r="J13" s="87"/>
      <c r="K13" s="69"/>
      <c r="L13" s="71"/>
      <c r="M13" s="26">
        <f>L12/K12*100</f>
        <v>0</v>
      </c>
      <c r="N13" s="88"/>
      <c r="O13" s="74"/>
      <c r="P13" s="71"/>
      <c r="Q13" s="26">
        <f>P12/O12*100</f>
        <v>0</v>
      </c>
      <c r="R13" s="87"/>
      <c r="S13" s="69"/>
      <c r="T13" s="71"/>
      <c r="U13" s="26">
        <f>T12/S12*100</f>
        <v>0</v>
      </c>
      <c r="V13" s="88"/>
      <c r="W13" s="76"/>
      <c r="X13" s="71"/>
      <c r="Y13" s="26">
        <f>X12/W12*100</f>
        <v>0</v>
      </c>
      <c r="Z13" s="87"/>
      <c r="AA13" s="69"/>
      <c r="AB13" s="71"/>
      <c r="AC13" s="26">
        <f>AB12/AA12*100</f>
        <v>0</v>
      </c>
      <c r="AD13" s="88"/>
    </row>
    <row r="14" spans="1:30" ht="24.75" customHeight="1" thickBot="1">
      <c r="A14" s="79" t="s">
        <v>32</v>
      </c>
      <c r="B14" s="81">
        <v>13033.3</v>
      </c>
      <c r="C14" s="83">
        <v>9435.8</v>
      </c>
      <c r="D14" s="85">
        <f>C14-B14</f>
        <v>-3597.5</v>
      </c>
      <c r="E14" s="86"/>
      <c r="F14" s="73">
        <v>20847.57</v>
      </c>
      <c r="G14" s="70">
        <v>35051.1</v>
      </c>
      <c r="H14" s="62">
        <f>G14-F14</f>
        <v>14203.529999999999</v>
      </c>
      <c r="I14" s="65"/>
      <c r="J14" s="65"/>
      <c r="K14" s="68">
        <v>3403.6</v>
      </c>
      <c r="L14" s="70">
        <v>1846.8</v>
      </c>
      <c r="M14" s="77">
        <f>L14-K14</f>
        <v>-1556.8</v>
      </c>
      <c r="N14" s="78"/>
      <c r="O14" s="73">
        <v>12158.838</v>
      </c>
      <c r="P14" s="70">
        <v>12222.6</v>
      </c>
      <c r="Q14" s="62">
        <f>P14-O14</f>
        <v>63.762000000000626</v>
      </c>
      <c r="R14" s="65"/>
      <c r="S14" s="68">
        <v>7770.628</v>
      </c>
      <c r="T14" s="70">
        <v>9845.8</v>
      </c>
      <c r="U14" s="62">
        <f>T14-S14</f>
        <v>2075.1719999999996</v>
      </c>
      <c r="V14" s="72"/>
      <c r="W14" s="75">
        <v>939.9</v>
      </c>
      <c r="X14" s="70">
        <v>2160.4</v>
      </c>
      <c r="Y14" s="62">
        <f>X14-W14</f>
        <v>1220.5</v>
      </c>
      <c r="Z14" s="65"/>
      <c r="AA14" s="66">
        <v>118954.5</v>
      </c>
      <c r="AB14" s="63">
        <v>140043.7</v>
      </c>
      <c r="AC14" s="62">
        <f>AB14-AA14</f>
        <v>21089.20000000001</v>
      </c>
      <c r="AD14" s="72"/>
    </row>
    <row r="15" spans="1:30" ht="22.5" customHeight="1" thickBot="1">
      <c r="A15" s="80"/>
      <c r="B15" s="82"/>
      <c r="C15" s="84"/>
      <c r="D15" s="23">
        <f>C14/B14*100</f>
        <v>72.3976276154159</v>
      </c>
      <c r="E15" s="24"/>
      <c r="F15" s="74"/>
      <c r="G15" s="71"/>
      <c r="H15" s="25">
        <f>G14/F14*100</f>
        <v>168.1303864191366</v>
      </c>
      <c r="I15" s="25"/>
      <c r="J15" s="26"/>
      <c r="K15" s="69"/>
      <c r="L15" s="71"/>
      <c r="M15" s="25">
        <f>L14/K14*100</f>
        <v>54.26019508755435</v>
      </c>
      <c r="N15" s="29"/>
      <c r="O15" s="74"/>
      <c r="P15" s="71"/>
      <c r="Q15" s="25">
        <f>P14/O14*100</f>
        <v>100.52440866470957</v>
      </c>
      <c r="R15" s="26"/>
      <c r="S15" s="69"/>
      <c r="T15" s="71"/>
      <c r="U15" s="25">
        <f>T14/S14*100</f>
        <v>126.7053319242666</v>
      </c>
      <c r="V15" s="29"/>
      <c r="W15" s="76"/>
      <c r="X15" s="71"/>
      <c r="Y15" s="25">
        <f>X14/W14*100</f>
        <v>229.85423981274607</v>
      </c>
      <c r="Z15" s="26"/>
      <c r="AA15" s="67"/>
      <c r="AB15" s="64"/>
      <c r="AC15" s="25">
        <f>AB14/AA14*100</f>
        <v>117.7287954638118</v>
      </c>
      <c r="AD15" s="29"/>
    </row>
    <row r="16" spans="1:30" ht="35.25" customHeight="1" thickBot="1">
      <c r="A16" s="36" t="s">
        <v>33</v>
      </c>
      <c r="B16" s="58">
        <v>22.4</v>
      </c>
      <c r="C16" s="59">
        <v>193.7</v>
      </c>
      <c r="D16" s="60">
        <f>C16-B16</f>
        <v>171.29999999999998</v>
      </c>
      <c r="E16" s="61"/>
      <c r="F16" s="51">
        <v>2341.067</v>
      </c>
      <c r="G16" s="52">
        <v>2669.4</v>
      </c>
      <c r="H16" s="52">
        <f>G16-F16</f>
        <v>328.3330000000001</v>
      </c>
      <c r="I16" s="52"/>
      <c r="J16" s="62"/>
      <c r="K16" s="48">
        <v>12.2</v>
      </c>
      <c r="L16" s="49">
        <v>0.4</v>
      </c>
      <c r="M16" s="49">
        <f>L16-K16</f>
        <v>-11.799999999999999</v>
      </c>
      <c r="N16" s="50"/>
      <c r="O16" s="51">
        <v>129.901</v>
      </c>
      <c r="P16" s="52">
        <v>259.5</v>
      </c>
      <c r="Q16" s="49">
        <f>P16-O16</f>
        <v>129.599</v>
      </c>
      <c r="R16" s="55"/>
      <c r="S16" s="56">
        <v>371.933</v>
      </c>
      <c r="T16" s="52">
        <v>59.3</v>
      </c>
      <c r="U16" s="52">
        <f>T16-S16</f>
        <v>-312.633</v>
      </c>
      <c r="V16" s="57"/>
      <c r="W16" s="45"/>
      <c r="X16" s="46"/>
      <c r="Y16" s="46"/>
      <c r="Z16" s="47"/>
      <c r="AA16" s="48">
        <v>755.3</v>
      </c>
      <c r="AB16" s="49">
        <v>2709.1</v>
      </c>
      <c r="AC16" s="49">
        <f>AB16-AA16</f>
        <v>1953.8</v>
      </c>
      <c r="AD16" s="50"/>
    </row>
    <row r="17" spans="1:30" ht="30" customHeight="1" thickBot="1">
      <c r="A17" s="36"/>
      <c r="B17" s="58"/>
      <c r="C17" s="59"/>
      <c r="D17" s="23">
        <f>C16/B16*100</f>
        <v>864.7321428571429</v>
      </c>
      <c r="E17" s="24"/>
      <c r="F17" s="51"/>
      <c r="G17" s="52"/>
      <c r="H17" s="25">
        <f>G16/F16*100</f>
        <v>114.02492965814307</v>
      </c>
      <c r="I17" s="25"/>
      <c r="J17" s="26"/>
      <c r="K17" s="48"/>
      <c r="L17" s="49"/>
      <c r="M17" s="53">
        <f>L16/K16*100</f>
        <v>3.278688524590164</v>
      </c>
      <c r="N17" s="54"/>
      <c r="O17" s="51"/>
      <c r="P17" s="52"/>
      <c r="Q17" s="25">
        <f>P16/O16*100</f>
        <v>199.7675152616223</v>
      </c>
      <c r="R17" s="26"/>
      <c r="S17" s="56"/>
      <c r="T17" s="52"/>
      <c r="U17" s="25">
        <f>T16/S16*100</f>
        <v>15.943731801157735</v>
      </c>
      <c r="V17" s="29"/>
      <c r="W17" s="45"/>
      <c r="X17" s="46"/>
      <c r="Y17" s="43"/>
      <c r="Z17" s="44"/>
      <c r="AA17" s="48"/>
      <c r="AB17" s="49"/>
      <c r="AC17" s="25">
        <f>AB16/AA16*100</f>
        <v>358.6786707268635</v>
      </c>
      <c r="AD17" s="29"/>
    </row>
    <row r="18" spans="1:30" ht="21.75" customHeight="1" thickBot="1">
      <c r="A18" s="36" t="s">
        <v>13</v>
      </c>
      <c r="B18" s="37">
        <f>B16/B6</f>
        <v>0.051972157772621805</v>
      </c>
      <c r="C18" s="38">
        <f>C16/C6</f>
        <v>0.3812992125984252</v>
      </c>
      <c r="D18" s="39">
        <f>C18-B18</f>
        <v>0.3293270548258034</v>
      </c>
      <c r="E18" s="40"/>
      <c r="F18" s="35">
        <v>2.76</v>
      </c>
      <c r="G18" s="21">
        <v>3.81</v>
      </c>
      <c r="H18" s="21">
        <f>G18-F18</f>
        <v>1.0500000000000003</v>
      </c>
      <c r="I18" s="21"/>
      <c r="J18" s="41"/>
      <c r="K18" s="42">
        <v>0.3</v>
      </c>
      <c r="L18" s="21">
        <v>0.01</v>
      </c>
      <c r="M18" s="27">
        <f>L18-K18</f>
        <v>-0.29</v>
      </c>
      <c r="N18" s="28"/>
      <c r="O18" s="35">
        <v>0.23</v>
      </c>
      <c r="P18" s="21">
        <v>0.52</v>
      </c>
      <c r="Q18" s="27">
        <f>P18-O18</f>
        <v>0.29000000000000004</v>
      </c>
      <c r="R18" s="34"/>
      <c r="S18" s="33">
        <v>1.17</v>
      </c>
      <c r="T18" s="21">
        <v>0.17</v>
      </c>
      <c r="U18" s="27">
        <f>T18-S18</f>
        <v>-0.9999999999999999</v>
      </c>
      <c r="V18" s="28"/>
      <c r="W18" s="32"/>
      <c r="X18" s="30"/>
      <c r="Y18" s="30"/>
      <c r="Z18" s="31"/>
      <c r="AA18" s="33">
        <v>0.2</v>
      </c>
      <c r="AB18" s="21">
        <v>0.77</v>
      </c>
      <c r="AC18" s="21">
        <f>AB18-AA18</f>
        <v>0.5700000000000001</v>
      </c>
      <c r="AD18" s="22"/>
    </row>
    <row r="19" spans="1:30" ht="24.75" customHeight="1" thickBot="1">
      <c r="A19" s="36"/>
      <c r="B19" s="37"/>
      <c r="C19" s="38"/>
      <c r="D19" s="23">
        <v>732.7</v>
      </c>
      <c r="E19" s="24"/>
      <c r="F19" s="35"/>
      <c r="G19" s="21"/>
      <c r="H19" s="25">
        <f>G18/F18*100</f>
        <v>138.0434782608696</v>
      </c>
      <c r="I19" s="25"/>
      <c r="J19" s="26"/>
      <c r="K19" s="42"/>
      <c r="L19" s="21"/>
      <c r="M19" s="27">
        <f>L18/K18*100</f>
        <v>3.3333333333333335</v>
      </c>
      <c r="N19" s="28"/>
      <c r="O19" s="35"/>
      <c r="P19" s="21"/>
      <c r="Q19" s="25">
        <f>P18/O18*100</f>
        <v>226.08695652173913</v>
      </c>
      <c r="R19" s="26"/>
      <c r="S19" s="33"/>
      <c r="T19" s="21"/>
      <c r="U19" s="25">
        <f>T18/S18*100</f>
        <v>14.529914529914532</v>
      </c>
      <c r="V19" s="29"/>
      <c r="W19" s="32"/>
      <c r="X19" s="30"/>
      <c r="Y19" s="30"/>
      <c r="Z19" s="31"/>
      <c r="AA19" s="33"/>
      <c r="AB19" s="21"/>
      <c r="AC19" s="25">
        <f>AB18/AA18*100</f>
        <v>385</v>
      </c>
      <c r="AD19" s="29"/>
    </row>
    <row r="20" spans="1:31" ht="21.7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9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33.75" customHeight="1">
      <c r="A22" s="9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30.75" customHeight="1">
      <c r="A23" s="11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7.75" customHeight="1">
      <c r="A24" s="1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1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1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1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2.75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</sheetData>
  <sheetProtection/>
  <mergeCells count="234">
    <mergeCell ref="W3:Z3"/>
    <mergeCell ref="AA3:AD3"/>
    <mergeCell ref="O4:P4"/>
    <mergeCell ref="Q4:R4"/>
    <mergeCell ref="Z1:AD1"/>
    <mergeCell ref="A2:AD2"/>
    <mergeCell ref="A3:A5"/>
    <mergeCell ref="B3:E3"/>
    <mergeCell ref="F3:J3"/>
    <mergeCell ref="K3:N3"/>
    <mergeCell ref="O3:R3"/>
    <mergeCell ref="S3:V3"/>
    <mergeCell ref="B4:C4"/>
    <mergeCell ref="D4:E4"/>
    <mergeCell ref="F4:G4"/>
    <mergeCell ref="H4:J4"/>
    <mergeCell ref="K4:L4"/>
    <mergeCell ref="M4:N4"/>
    <mergeCell ref="AC5:AD5"/>
    <mergeCell ref="S4:T4"/>
    <mergeCell ref="U4:V4"/>
    <mergeCell ref="W4:X4"/>
    <mergeCell ref="Y4:Z4"/>
    <mergeCell ref="AA4:AB4"/>
    <mergeCell ref="AC4:AD4"/>
    <mergeCell ref="A6:A7"/>
    <mergeCell ref="B6:B7"/>
    <mergeCell ref="C6:C7"/>
    <mergeCell ref="D6:E6"/>
    <mergeCell ref="U5:V5"/>
    <mergeCell ref="Y5:Z5"/>
    <mergeCell ref="O6:O7"/>
    <mergeCell ref="P6:P7"/>
    <mergeCell ref="D5:E5"/>
    <mergeCell ref="H5:J5"/>
    <mergeCell ref="M5:N5"/>
    <mergeCell ref="Q5:R5"/>
    <mergeCell ref="F6:F7"/>
    <mergeCell ref="G6:G7"/>
    <mergeCell ref="H6:J6"/>
    <mergeCell ref="K6:K7"/>
    <mergeCell ref="L6:L7"/>
    <mergeCell ref="M6:N6"/>
    <mergeCell ref="AC6:AD6"/>
    <mergeCell ref="D7:E7"/>
    <mergeCell ref="H7:J7"/>
    <mergeCell ref="M7:N7"/>
    <mergeCell ref="Q7:R7"/>
    <mergeCell ref="U7:V7"/>
    <mergeCell ref="Y7:Z7"/>
    <mergeCell ref="AC7:AD7"/>
    <mergeCell ref="W6:W7"/>
    <mergeCell ref="X6:X7"/>
    <mergeCell ref="H8:J8"/>
    <mergeCell ref="K8:K9"/>
    <mergeCell ref="H9:J9"/>
    <mergeCell ref="AB6:AB7"/>
    <mergeCell ref="Y6:Z6"/>
    <mergeCell ref="AA6:AA7"/>
    <mergeCell ref="Q6:R6"/>
    <mergeCell ref="S6:S7"/>
    <mergeCell ref="T6:T7"/>
    <mergeCell ref="U6:V6"/>
    <mergeCell ref="U8:V8"/>
    <mergeCell ref="U9:V9"/>
    <mergeCell ref="Q9:R9"/>
    <mergeCell ref="A8:A9"/>
    <mergeCell ref="B8:B9"/>
    <mergeCell ref="C8:C9"/>
    <mergeCell ref="D8:E8"/>
    <mergeCell ref="D9:E9"/>
    <mergeCell ref="F8:F9"/>
    <mergeCell ref="G8:G9"/>
    <mergeCell ref="AB8:AB9"/>
    <mergeCell ref="AC8:AD8"/>
    <mergeCell ref="L8:L9"/>
    <mergeCell ref="M8:N8"/>
    <mergeCell ref="O8:O9"/>
    <mergeCell ref="P8:P9"/>
    <mergeCell ref="M9:N9"/>
    <mergeCell ref="Q8:R8"/>
    <mergeCell ref="S8:S9"/>
    <mergeCell ref="T8:T9"/>
    <mergeCell ref="A10:A11"/>
    <mergeCell ref="B10:B11"/>
    <mergeCell ref="C10:C11"/>
    <mergeCell ref="D10:E10"/>
    <mergeCell ref="Y9:Z9"/>
    <mergeCell ref="AC9:AD9"/>
    <mergeCell ref="W8:W9"/>
    <mergeCell ref="X8:X9"/>
    <mergeCell ref="Y8:Z8"/>
    <mergeCell ref="AA8:AA9"/>
    <mergeCell ref="U10:V10"/>
    <mergeCell ref="F10:F11"/>
    <mergeCell ref="G10:G11"/>
    <mergeCell ref="H10:J10"/>
    <mergeCell ref="K10:K11"/>
    <mergeCell ref="L10:L11"/>
    <mergeCell ref="M10:N10"/>
    <mergeCell ref="O10:O11"/>
    <mergeCell ref="P10:P11"/>
    <mergeCell ref="D11:E11"/>
    <mergeCell ref="H11:J11"/>
    <mergeCell ref="M11:N11"/>
    <mergeCell ref="Q11:R11"/>
    <mergeCell ref="U11:V11"/>
    <mergeCell ref="Y11:Z11"/>
    <mergeCell ref="W10:W11"/>
    <mergeCell ref="X10:X11"/>
    <mergeCell ref="Y10:Z10"/>
    <mergeCell ref="Q10:R10"/>
    <mergeCell ref="G12:G13"/>
    <mergeCell ref="H12:J12"/>
    <mergeCell ref="K12:K13"/>
    <mergeCell ref="H13:J13"/>
    <mergeCell ref="AB10:AB11"/>
    <mergeCell ref="AC10:AD10"/>
    <mergeCell ref="AC11:AD11"/>
    <mergeCell ref="AA10:AA11"/>
    <mergeCell ref="S10:S11"/>
    <mergeCell ref="T10:T11"/>
    <mergeCell ref="A12:A13"/>
    <mergeCell ref="B12:B13"/>
    <mergeCell ref="C12:C13"/>
    <mergeCell ref="D12:E12"/>
    <mergeCell ref="D13:E13"/>
    <mergeCell ref="F12:F13"/>
    <mergeCell ref="M13:N13"/>
    <mergeCell ref="Q12:R12"/>
    <mergeCell ref="S12:S13"/>
    <mergeCell ref="T12:T13"/>
    <mergeCell ref="U12:V12"/>
    <mergeCell ref="U13:V13"/>
    <mergeCell ref="Q13:R13"/>
    <mergeCell ref="AC13:AD13"/>
    <mergeCell ref="W12:W13"/>
    <mergeCell ref="X12:X13"/>
    <mergeCell ref="Y12:Z12"/>
    <mergeCell ref="AA12:AA13"/>
    <mergeCell ref="AB12:AB13"/>
    <mergeCell ref="AC12:AD12"/>
    <mergeCell ref="P14:P15"/>
    <mergeCell ref="A14:A15"/>
    <mergeCell ref="B14:B15"/>
    <mergeCell ref="C14:C15"/>
    <mergeCell ref="D14:E14"/>
    <mergeCell ref="Y13:Z13"/>
    <mergeCell ref="L12:L13"/>
    <mergeCell ref="M12:N12"/>
    <mergeCell ref="O12:O13"/>
    <mergeCell ref="P12:P13"/>
    <mergeCell ref="F14:F15"/>
    <mergeCell ref="G14:G15"/>
    <mergeCell ref="H14:J14"/>
    <mergeCell ref="K14:K15"/>
    <mergeCell ref="L14:L15"/>
    <mergeCell ref="M14:N14"/>
    <mergeCell ref="AC14:AD14"/>
    <mergeCell ref="D15:E15"/>
    <mergeCell ref="H15:J15"/>
    <mergeCell ref="M15:N15"/>
    <mergeCell ref="Q15:R15"/>
    <mergeCell ref="U15:V15"/>
    <mergeCell ref="Y15:Z15"/>
    <mergeCell ref="AC15:AD15"/>
    <mergeCell ref="W14:W15"/>
    <mergeCell ref="X14:X15"/>
    <mergeCell ref="K16:K17"/>
    <mergeCell ref="H17:J17"/>
    <mergeCell ref="AB14:AB15"/>
    <mergeCell ref="Y14:Z14"/>
    <mergeCell ref="AA14:AA15"/>
    <mergeCell ref="Q14:R14"/>
    <mergeCell ref="S14:S15"/>
    <mergeCell ref="T14:T15"/>
    <mergeCell ref="U14:V14"/>
    <mergeCell ref="O14:O15"/>
    <mergeCell ref="U17:V17"/>
    <mergeCell ref="Q17:R17"/>
    <mergeCell ref="A16:A17"/>
    <mergeCell ref="B16:B17"/>
    <mergeCell ref="C16:C17"/>
    <mergeCell ref="D16:E16"/>
    <mergeCell ref="D17:E17"/>
    <mergeCell ref="F16:F17"/>
    <mergeCell ref="G16:G17"/>
    <mergeCell ref="H16:J16"/>
    <mergeCell ref="AC16:AD16"/>
    <mergeCell ref="L16:L17"/>
    <mergeCell ref="M16:N16"/>
    <mergeCell ref="O16:O17"/>
    <mergeCell ref="P16:P17"/>
    <mergeCell ref="M17:N17"/>
    <mergeCell ref="Q16:R16"/>
    <mergeCell ref="S16:S17"/>
    <mergeCell ref="T16:T17"/>
    <mergeCell ref="U16:V16"/>
    <mergeCell ref="H18:J18"/>
    <mergeCell ref="K18:K19"/>
    <mergeCell ref="L18:L19"/>
    <mergeCell ref="Y17:Z17"/>
    <mergeCell ref="AC17:AD17"/>
    <mergeCell ref="W16:W17"/>
    <mergeCell ref="X16:X17"/>
    <mergeCell ref="Y16:Z16"/>
    <mergeCell ref="AA16:AA17"/>
    <mergeCell ref="AB16:AB17"/>
    <mergeCell ref="A18:A19"/>
    <mergeCell ref="B18:B19"/>
    <mergeCell ref="C18:C19"/>
    <mergeCell ref="D18:E18"/>
    <mergeCell ref="F18:F19"/>
    <mergeCell ref="G18:G19"/>
    <mergeCell ref="M18:N18"/>
    <mergeCell ref="X18:X19"/>
    <mergeCell ref="Y18:Z18"/>
    <mergeCell ref="AA18:AA19"/>
    <mergeCell ref="Q18:R18"/>
    <mergeCell ref="S18:S19"/>
    <mergeCell ref="T18:T19"/>
    <mergeCell ref="U18:V18"/>
    <mergeCell ref="O18:O19"/>
    <mergeCell ref="P18:P19"/>
    <mergeCell ref="AB18:AB19"/>
    <mergeCell ref="AC18:AD18"/>
    <mergeCell ref="D19:E19"/>
    <mergeCell ref="H19:J19"/>
    <mergeCell ref="M19:N19"/>
    <mergeCell ref="Q19:R19"/>
    <mergeCell ref="U19:V19"/>
    <mergeCell ref="Y19:Z19"/>
    <mergeCell ref="AC19:AD19"/>
    <mergeCell ref="W18:W19"/>
  </mergeCells>
  <printOptions horizontalCentered="1"/>
  <pageMargins left="0" right="0" top="0.5905511811023623" bottom="0" header="0.5118110236220472" footer="0.5118110236220472"/>
  <pageSetup fitToHeight="0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E31">
      <selection activeCell="T28" sqref="T28"/>
    </sheetView>
  </sheetViews>
  <sheetFormatPr defaultColWidth="9.140625" defaultRowHeight="12.75"/>
  <cols>
    <col min="1" max="1" width="20.7109375" style="0" customWidth="1"/>
    <col min="2" max="2" width="22.8515625" style="0" customWidth="1"/>
    <col min="3" max="3" width="16.8515625" style="0" customWidth="1"/>
    <col min="10" max="10" width="9.7109375" style="0" customWidth="1"/>
    <col min="11" max="11" width="21.28125" style="0" customWidth="1"/>
    <col min="12" max="12" width="14.421875" style="0" customWidth="1"/>
    <col min="13" max="13" width="14.140625" style="0" customWidth="1"/>
    <col min="14" max="14" width="9.8515625" style="0" customWidth="1"/>
    <col min="15" max="15" width="21.00390625" style="0" customWidth="1"/>
  </cols>
  <sheetData>
    <row r="1" spans="10:14" ht="30.75" customHeight="1">
      <c r="J1" s="148" t="s">
        <v>15</v>
      </c>
      <c r="L1" s="13" t="s">
        <v>25</v>
      </c>
      <c r="M1" s="13" t="s">
        <v>26</v>
      </c>
      <c r="N1" s="148" t="s">
        <v>16</v>
      </c>
    </row>
    <row r="2" spans="1:16" ht="18.75" customHeight="1">
      <c r="A2" s="149" t="s">
        <v>17</v>
      </c>
      <c r="B2" s="13" t="s">
        <v>18</v>
      </c>
      <c r="C2" s="14">
        <v>111.6</v>
      </c>
      <c r="J2" s="148"/>
      <c r="K2" s="14" t="s">
        <v>18</v>
      </c>
      <c r="L2" s="14">
        <v>8.8</v>
      </c>
      <c r="M2" s="14">
        <v>10.2</v>
      </c>
      <c r="N2" s="148"/>
      <c r="O2" s="14" t="s">
        <v>20</v>
      </c>
      <c r="P2" s="14">
        <v>119.7</v>
      </c>
    </row>
    <row r="3" spans="1:16" ht="16.5" customHeight="1">
      <c r="A3" s="149"/>
      <c r="B3" s="13" t="s">
        <v>4</v>
      </c>
      <c r="C3" s="15">
        <v>110.6</v>
      </c>
      <c r="J3" s="148"/>
      <c r="K3" s="14" t="s">
        <v>22</v>
      </c>
      <c r="L3" s="14">
        <v>9.7</v>
      </c>
      <c r="M3" s="14">
        <v>9.7</v>
      </c>
      <c r="N3" s="148"/>
      <c r="O3" s="14" t="s">
        <v>18</v>
      </c>
      <c r="P3" s="14">
        <v>115.9</v>
      </c>
    </row>
    <row r="4" spans="1:16" ht="16.5" customHeight="1">
      <c r="A4" s="149"/>
      <c r="B4" s="13" t="s">
        <v>23</v>
      </c>
      <c r="C4" s="14">
        <v>106.8</v>
      </c>
      <c r="J4" s="148"/>
      <c r="K4" s="14" t="s">
        <v>21</v>
      </c>
      <c r="L4" s="14">
        <v>7.6</v>
      </c>
      <c r="M4" s="14">
        <v>8.7</v>
      </c>
      <c r="N4" s="148"/>
      <c r="O4" s="14" t="s">
        <v>19</v>
      </c>
      <c r="P4" s="14">
        <v>115.7</v>
      </c>
    </row>
    <row r="5" spans="1:16" ht="17.25" customHeight="1">
      <c r="A5" s="149"/>
      <c r="B5" s="13" t="s">
        <v>20</v>
      </c>
      <c r="C5" s="14">
        <v>106.4</v>
      </c>
      <c r="J5" s="148"/>
      <c r="K5" s="14" t="s">
        <v>19</v>
      </c>
      <c r="L5" s="15">
        <v>7</v>
      </c>
      <c r="M5" s="14">
        <v>8.1</v>
      </c>
      <c r="N5" s="148"/>
      <c r="O5" s="14" t="s">
        <v>21</v>
      </c>
      <c r="P5" s="14">
        <v>114.5</v>
      </c>
    </row>
    <row r="6" spans="1:16" ht="17.25" customHeight="1">
      <c r="A6" s="149"/>
      <c r="B6" s="13" t="s">
        <v>22</v>
      </c>
      <c r="C6" s="14">
        <v>103.6</v>
      </c>
      <c r="J6" s="148"/>
      <c r="K6" s="14" t="s">
        <v>20</v>
      </c>
      <c r="L6" s="14">
        <v>6.6</v>
      </c>
      <c r="M6" s="14">
        <v>7.9</v>
      </c>
      <c r="N6" s="148"/>
      <c r="O6" s="14" t="s">
        <v>4</v>
      </c>
      <c r="P6" s="14">
        <v>107.1</v>
      </c>
    </row>
    <row r="7" spans="1:16" ht="18" customHeight="1">
      <c r="A7" s="149"/>
      <c r="B7" s="13" t="s">
        <v>19</v>
      </c>
      <c r="C7" s="14">
        <v>96.4</v>
      </c>
      <c r="J7" s="148"/>
      <c r="K7" s="14" t="s">
        <v>4</v>
      </c>
      <c r="L7" s="15">
        <v>7</v>
      </c>
      <c r="M7" s="14">
        <v>7.5</v>
      </c>
      <c r="N7" s="148"/>
      <c r="O7" s="14" t="s">
        <v>22</v>
      </c>
      <c r="P7" s="15">
        <v>100</v>
      </c>
    </row>
    <row r="8" spans="1:16" ht="17.25" customHeight="1">
      <c r="A8" s="149"/>
      <c r="B8" s="13" t="s">
        <v>21</v>
      </c>
      <c r="C8" s="14">
        <v>93.6</v>
      </c>
      <c r="J8" s="148"/>
      <c r="K8" s="14" t="s">
        <v>23</v>
      </c>
      <c r="L8" s="14">
        <v>6.6</v>
      </c>
      <c r="M8" s="14">
        <v>6.2</v>
      </c>
      <c r="N8" s="148"/>
      <c r="O8" s="14" t="s">
        <v>23</v>
      </c>
      <c r="P8" s="14">
        <v>93.9</v>
      </c>
    </row>
    <row r="9" spans="2:14" ht="12.75">
      <c r="B9" s="16"/>
      <c r="J9" s="148"/>
      <c r="L9" s="14"/>
      <c r="M9" s="14"/>
      <c r="N9" s="148"/>
    </row>
  </sheetData>
  <sheetProtection/>
  <mergeCells count="3">
    <mergeCell ref="J1:J9"/>
    <mergeCell ref="N1:N9"/>
    <mergeCell ref="A2:A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C1">
      <selection activeCell="H28" sqref="H28"/>
    </sheetView>
  </sheetViews>
  <sheetFormatPr defaultColWidth="9.140625" defaultRowHeight="12.75"/>
  <cols>
    <col min="2" max="2" width="12.7109375" style="0" customWidth="1"/>
    <col min="3" max="3" width="24.8515625" style="0" customWidth="1"/>
    <col min="4" max="4" width="11.421875" style="0" customWidth="1"/>
    <col min="8" max="8" width="28.00390625" style="0" customWidth="1"/>
    <col min="9" max="9" width="12.8515625" style="0" customWidth="1"/>
    <col min="10" max="10" width="23.421875" style="0" customWidth="1"/>
  </cols>
  <sheetData>
    <row r="2" spans="2:11" ht="12.75">
      <c r="B2" s="150" t="s">
        <v>28</v>
      </c>
      <c r="C2" s="18" t="s">
        <v>18</v>
      </c>
      <c r="D2" s="19">
        <v>602</v>
      </c>
      <c r="I2" s="151" t="s">
        <v>24</v>
      </c>
      <c r="J2" s="14" t="s">
        <v>4</v>
      </c>
      <c r="K2">
        <v>335.8</v>
      </c>
    </row>
    <row r="3" spans="2:11" ht="12.75">
      <c r="B3" s="150"/>
      <c r="C3" s="18" t="s">
        <v>22</v>
      </c>
      <c r="D3" s="19">
        <v>223</v>
      </c>
      <c r="I3" s="151"/>
      <c r="J3" s="14" t="s">
        <v>20</v>
      </c>
      <c r="K3">
        <v>178.4</v>
      </c>
    </row>
    <row r="4" spans="2:11" ht="12.75">
      <c r="B4" s="150"/>
      <c r="C4" s="18" t="s">
        <v>20</v>
      </c>
      <c r="D4" s="18">
        <v>213.5</v>
      </c>
      <c r="I4" s="151"/>
      <c r="J4" s="14" t="s">
        <v>18</v>
      </c>
      <c r="K4">
        <v>124.3</v>
      </c>
    </row>
    <row r="5" spans="2:11" ht="12.75">
      <c r="B5" s="150"/>
      <c r="C5" s="20" t="s">
        <v>4</v>
      </c>
      <c r="D5" s="19">
        <v>160</v>
      </c>
      <c r="I5" s="151"/>
      <c r="J5" s="14" t="s">
        <v>23</v>
      </c>
      <c r="K5">
        <v>116.6</v>
      </c>
    </row>
    <row r="6" spans="2:11" ht="12.75">
      <c r="B6" s="150"/>
      <c r="C6" s="18" t="s">
        <v>23</v>
      </c>
      <c r="D6" s="19">
        <v>126</v>
      </c>
      <c r="I6" s="151"/>
      <c r="J6" s="14" t="s">
        <v>21</v>
      </c>
      <c r="K6" s="17">
        <v>102.5</v>
      </c>
    </row>
    <row r="7" spans="2:11" ht="12.75">
      <c r="B7" s="150"/>
      <c r="C7" s="18" t="s">
        <v>21</v>
      </c>
      <c r="D7" s="18">
        <v>26.8</v>
      </c>
      <c r="I7" s="151"/>
      <c r="J7" s="14" t="s">
        <v>22</v>
      </c>
      <c r="K7">
        <v>101.8</v>
      </c>
    </row>
    <row r="8" spans="2:11" ht="12.75">
      <c r="B8" s="150"/>
      <c r="C8" s="18"/>
      <c r="D8" s="18"/>
      <c r="I8" s="151"/>
      <c r="J8" s="14" t="s">
        <v>19</v>
      </c>
      <c r="K8" s="17">
        <v>55.6</v>
      </c>
    </row>
    <row r="32" spans="2:4" ht="12.75">
      <c r="B32" s="152" t="s">
        <v>27</v>
      </c>
      <c r="C32" s="14" t="s">
        <v>18</v>
      </c>
      <c r="D32" s="15">
        <v>602</v>
      </c>
    </row>
    <row r="33" spans="2:4" ht="12.75">
      <c r="B33" s="152"/>
      <c r="C33" s="14" t="s">
        <v>22</v>
      </c>
      <c r="D33" s="15">
        <v>223</v>
      </c>
    </row>
    <row r="34" spans="2:4" ht="12.75">
      <c r="B34" s="152"/>
      <c r="C34" s="14" t="s">
        <v>20</v>
      </c>
      <c r="D34" s="14">
        <v>213.5</v>
      </c>
    </row>
    <row r="35" spans="2:4" ht="12.75">
      <c r="B35" s="152"/>
      <c r="C35" s="14" t="s">
        <v>4</v>
      </c>
      <c r="D35" s="15">
        <v>160</v>
      </c>
    </row>
    <row r="36" spans="2:4" ht="12.75">
      <c r="B36" s="152"/>
      <c r="C36" s="14" t="s">
        <v>23</v>
      </c>
      <c r="D36" s="15">
        <v>126</v>
      </c>
    </row>
    <row r="37" spans="2:4" ht="12.75">
      <c r="B37" s="152"/>
      <c r="C37" s="14" t="s">
        <v>21</v>
      </c>
      <c r="D37" s="15">
        <v>26.8</v>
      </c>
    </row>
  </sheetData>
  <sheetProtection/>
  <mergeCells count="3">
    <mergeCell ref="B2:B8"/>
    <mergeCell ref="I2:I8"/>
    <mergeCell ref="B32:B37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2013-01-14T05:22:44Z</cp:lastPrinted>
  <dcterms:created xsi:type="dcterms:W3CDTF">1996-10-08T23:32:33Z</dcterms:created>
  <dcterms:modified xsi:type="dcterms:W3CDTF">2013-01-14T05:23:01Z</dcterms:modified>
  <cp:category/>
  <cp:version/>
  <cp:contentType/>
  <cp:contentStatus/>
</cp:coreProperties>
</file>