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'Лист3'!$4:$4</definedName>
    <definedName name="_xlnm.Print_Area" localSheetId="2">'Лист3'!$A$1:$D$40</definedName>
  </definedNames>
  <calcPr fullCalcOnLoad="1"/>
</workbook>
</file>

<file path=xl/sharedStrings.xml><?xml version="1.0" encoding="utf-8"?>
<sst xmlns="http://schemas.openxmlformats.org/spreadsheetml/2006/main" count="80" uniqueCount="76">
  <si>
    <t>Наименование программы</t>
  </si>
  <si>
    <t>Финанси-рование за            2007 г.</t>
  </si>
  <si>
    <t>ВСЕГО</t>
  </si>
  <si>
    <t>I. Развитие высоких технологий</t>
  </si>
  <si>
    <t>1."Разработка, восстановление и организация производства стратегических дефицитных импортозамещающих материалов и малотоннажной химии для вооружения, военной и специальной техники на 2009-2011 годы и на период до 2015 года "</t>
  </si>
  <si>
    <t>II. Жильё</t>
  </si>
  <si>
    <t>2. "Жилище" на 2002-2010 годы</t>
  </si>
  <si>
    <t>2.1. "Выполнение государственных обязательств по обеспечению жильем  категорий граждан, установленных федеральным законодательством"</t>
  </si>
  <si>
    <t>2.2. "Обеспечение жильем молодых семей"</t>
  </si>
  <si>
    <t>2.3. "Модернизация объектов коммунальной инфраструктуры"</t>
  </si>
  <si>
    <t>III. Транспортная инфраструктура</t>
  </si>
  <si>
    <t xml:space="preserve">3."Развитие транспортной системы России (2010-2015 годы)" </t>
  </si>
  <si>
    <t>3.1. "Автомобильные дороги"</t>
  </si>
  <si>
    <t>IV. Село</t>
  </si>
  <si>
    <t>4. "Социальное развитие села до 2012 года"</t>
  </si>
  <si>
    <t>5. "Сохранение и восстановление плодородия почв, земель сельскохозяйственного назначения и агроландшафтов как национального достояния России на 2006-2010 годы"</t>
  </si>
  <si>
    <t>V. Социальная инфраструктура</t>
  </si>
  <si>
    <t>VI. Безопасность</t>
  </si>
  <si>
    <t>11."Повышение устойчивости жилых домов, основных объектов и систем жизнеобеспечения в сейсмических районах Российской Федерации на 2009 - 2013 годы"</t>
  </si>
  <si>
    <t>12. "Развитие уголовно-исполнительной системы (2007-2016 годы)"</t>
  </si>
  <si>
    <t>13. "Модернизация Единой системы организации воздушного движения Российской Федерации (2009-2015 годы)"</t>
  </si>
  <si>
    <t>14."Пожарная безопасность в Российской Федерации на период до 2012 года"</t>
  </si>
  <si>
    <t>15. "Повышение безопасности дорожного движения в 2006-2012 годах"</t>
  </si>
  <si>
    <t>VII. Развитие регионов</t>
  </si>
  <si>
    <t>16. "Юг России (2008-2012 годы)"</t>
  </si>
  <si>
    <t>VIII. Развитие государственных институтов</t>
  </si>
  <si>
    <t>17. "Развитие судебной системы России на 2007-2011 годы"</t>
  </si>
  <si>
    <t xml:space="preserve">18.  "Создание автоматизированной системы кадастра недвижимости (2006-2012 годы)"                                                                                                                                  </t>
  </si>
  <si>
    <t>Государственный заказчик</t>
  </si>
  <si>
    <t xml:space="preserve">Минрегион России </t>
  </si>
  <si>
    <t>Минтранс России</t>
  </si>
  <si>
    <t>Минсельхоз России</t>
  </si>
  <si>
    <t>Минспорттуризм России</t>
  </si>
  <si>
    <t>Минздравсоцразвития России</t>
  </si>
  <si>
    <t>Минкультуры России</t>
  </si>
  <si>
    <t>Минрегион России</t>
  </si>
  <si>
    <t xml:space="preserve">ФСИН России </t>
  </si>
  <si>
    <t xml:space="preserve"> Минтранс России</t>
  </si>
  <si>
    <t xml:space="preserve"> МЧС России</t>
  </si>
  <si>
    <t>МВД России</t>
  </si>
  <si>
    <t>Минэкономразвития России</t>
  </si>
  <si>
    <t>Росреестр</t>
  </si>
  <si>
    <t>Филиал ФГУ Упрдор "Северный Кавказ" в РСО-Алания</t>
  </si>
  <si>
    <t>Министерство сельского хозяйства и продовольствия РСО-Алания</t>
  </si>
  <si>
    <t>Министерство здравоохранения РСО-Алания</t>
  </si>
  <si>
    <t>Министерство архитектуры и строительной политики РСО-Алания</t>
  </si>
  <si>
    <t>УФСИН России по РСО-Алания</t>
  </si>
  <si>
    <t xml:space="preserve">Управление Росреестра по Республике Северная Осетия-Алания </t>
  </si>
  <si>
    <t>Минпромторг России</t>
  </si>
  <si>
    <t>Перечень</t>
  </si>
  <si>
    <t>федеральных целевых программ, действующих</t>
  </si>
  <si>
    <t>на территории Республики Северная Осетия-Алания в 2010 году</t>
  </si>
  <si>
    <t xml:space="preserve">Исполнители по РСО-Алания </t>
  </si>
  <si>
    <t>Лимит (план)      на 2010 год по РСО-Алания, тыс. рублей</t>
  </si>
  <si>
    <t>Федеральное государственное унитарное предприятие "Госкорпорация по ОрВД",                                                  г. Москва                                                                         Федеральное государственное учреждение Главный авиационный метеорологический центр Росгидромета (ФГУ ГАМЦ Росгидромета), г.Москва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</si>
  <si>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Северная Осетия-Алания  </t>
  </si>
  <si>
    <t>Министерство культуры и массовых коммуникаций РСО-Алания</t>
  </si>
  <si>
    <t xml:space="preserve">Министерство внутренних  дел РСО-Алания   </t>
  </si>
  <si>
    <t xml:space="preserve"> Минрегион России, Минэнерго России, Минсельхоз России, Минздравсоцразвития России, Рособразование, Ростуризм, Росавтодор</t>
  </si>
  <si>
    <t xml:space="preserve">Управление Судебного Департамента при Верховном Суде Российской Федерации в Республике Северная Осетия-Алания,  Аппарат мировых судей Республики Северная Осетия-Алания </t>
  </si>
  <si>
    <t>Министерство по делам молодежи, физической культуры и спорта  РСО-Алания</t>
  </si>
  <si>
    <t>Министерство архитектуры и строительной политики РСО-Алания, Министерство сельского хозяйства и продовольствия РСО-Алания, Комитет дорожного хозяйства РСО-Алания</t>
  </si>
  <si>
    <t xml:space="preserve">6. "Повышение эффективности использования и развитие ресурсного потенциала рыбохозяйственного комплекса в 2009-2013 годах" </t>
  </si>
  <si>
    <t>Росрыболовство</t>
  </si>
  <si>
    <t>7. "Развитие физической культуры и спорта в Российской Федерации на 2006-2015 годы"</t>
  </si>
  <si>
    <t>8. "Предупреждение и борьба с социально значимыми заболеваниями на 2007-2011 годы"</t>
  </si>
  <si>
    <t>8.1. "Сахарный диабет"</t>
  </si>
  <si>
    <t>8.2. "Туберкулез"</t>
  </si>
  <si>
    <t>8.3. "Вакцинопрофилактика"</t>
  </si>
  <si>
    <t>9. "Дети России" (2007-2010 годы)</t>
  </si>
  <si>
    <t>10. "Культура России" (2006-2010 годы)</t>
  </si>
  <si>
    <t>9.1. "Здоровое поколение"</t>
  </si>
  <si>
    <t>9.2. "Дети и семья"</t>
  </si>
  <si>
    <t>Минздравсоцразвития России, МВД России</t>
  </si>
  <si>
    <t>Федеральное государственное унитарное предприятие "Научно-исследовательский институт электронных материалов"</t>
  </si>
  <si>
    <t>Министерство здравоохранения РСО-Алания, Министерство внутренних дел РСО-Алания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</si>
</sst>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;[Red]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8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workbookViewId="0" topLeftCell="A31">
      <selection activeCell="D6" sqref="D6"/>
    </sheetView>
  </sheetViews>
  <sheetFormatPr defaultColWidth="9.140625" defaultRowHeight="12.75"/>
  <cols>
    <col min="1" max="1" width="57.8515625" style="12" customWidth="1"/>
    <col min="2" max="2" width="41.421875" style="12" customWidth="1"/>
    <col min="3" max="3" width="56.28125" style="12" customWidth="1"/>
    <col min="4" max="4" width="17.7109375" style="13" customWidth="1"/>
    <col min="5" max="5" width="12.57421875" style="13" hidden="1" customWidth="1"/>
    <col min="6" max="6" width="16.421875" style="2" customWidth="1"/>
    <col min="7" max="7" width="16.140625" style="2" customWidth="1"/>
    <col min="8" max="8" width="16.00390625" style="2" customWidth="1"/>
    <col min="9" max="9" width="13.7109375" style="2" customWidth="1"/>
    <col min="10" max="11" width="11.57421875" style="2" customWidth="1"/>
    <col min="12" max="12" width="12.7109375" style="2" customWidth="1"/>
    <col min="13" max="13" width="13.28125" style="2" customWidth="1"/>
    <col min="14" max="14" width="14.140625" style="2" customWidth="1"/>
    <col min="15" max="15" width="13.8515625" style="2" customWidth="1"/>
    <col min="16" max="16" width="13.28125" style="2" customWidth="1"/>
    <col min="17" max="17" width="13.57421875" style="2" customWidth="1"/>
    <col min="18" max="18" width="13.8515625" style="2" customWidth="1"/>
    <col min="19" max="19" width="14.8515625" style="2" customWidth="1"/>
    <col min="20" max="20" width="13.140625" style="2" customWidth="1"/>
    <col min="21" max="21" width="12.140625" style="2" customWidth="1"/>
    <col min="22" max="22" width="15.28125" style="2" customWidth="1"/>
    <col min="23" max="23" width="17.28125" style="2" customWidth="1"/>
    <col min="24" max="24" width="16.421875" style="2" customWidth="1"/>
    <col min="25" max="25" width="14.421875" style="2" customWidth="1"/>
    <col min="26" max="26" width="13.140625" style="2" customWidth="1"/>
    <col min="27" max="27" width="11.8515625" style="2" customWidth="1"/>
    <col min="28" max="28" width="13.57421875" style="2" customWidth="1"/>
    <col min="29" max="29" width="17.140625" style="2" customWidth="1"/>
    <col min="30" max="30" width="15.00390625" style="2" customWidth="1"/>
    <col min="31" max="16384" width="9.140625" style="2" customWidth="1"/>
  </cols>
  <sheetData>
    <row r="1" spans="1:5" ht="15.75">
      <c r="A1" s="18" t="s">
        <v>49</v>
      </c>
      <c r="B1" s="18"/>
      <c r="C1" s="18"/>
      <c r="D1" s="18"/>
      <c r="E1" s="1"/>
    </row>
    <row r="2" spans="1:5" ht="15.75">
      <c r="A2" s="18" t="s">
        <v>50</v>
      </c>
      <c r="B2" s="18"/>
      <c r="C2" s="18"/>
      <c r="D2" s="18"/>
      <c r="E2" s="1"/>
    </row>
    <row r="3" spans="1:5" ht="15.75">
      <c r="A3" s="18" t="s">
        <v>51</v>
      </c>
      <c r="B3" s="18"/>
      <c r="C3" s="18"/>
      <c r="D3" s="18"/>
      <c r="E3" s="1"/>
    </row>
    <row r="4" spans="1:5" ht="63">
      <c r="A4" s="3" t="s">
        <v>0</v>
      </c>
      <c r="B4" s="3" t="s">
        <v>28</v>
      </c>
      <c r="C4" s="3" t="s">
        <v>52</v>
      </c>
      <c r="D4" s="3" t="s">
        <v>53</v>
      </c>
      <c r="E4" s="1" t="s">
        <v>1</v>
      </c>
    </row>
    <row r="5" spans="1:5" ht="15.75">
      <c r="A5" s="19" t="s">
        <v>3</v>
      </c>
      <c r="B5" s="19"/>
      <c r="C5" s="19"/>
      <c r="D5" s="19"/>
      <c r="E5" s="5"/>
    </row>
    <row r="6" spans="1:5" ht="78.75">
      <c r="A6" s="4" t="s">
        <v>4</v>
      </c>
      <c r="B6" s="9" t="s">
        <v>48</v>
      </c>
      <c r="C6" s="9" t="s">
        <v>74</v>
      </c>
      <c r="D6" s="5">
        <v>38900</v>
      </c>
      <c r="E6" s="6"/>
    </row>
    <row r="7" spans="1:5" ht="15.75" customHeight="1">
      <c r="A7" s="19" t="s">
        <v>5</v>
      </c>
      <c r="B7" s="19"/>
      <c r="C7" s="19"/>
      <c r="D7" s="19"/>
      <c r="E7" s="6"/>
    </row>
    <row r="8" spans="1:5" ht="39" customHeight="1">
      <c r="A8" s="4" t="s">
        <v>6</v>
      </c>
      <c r="B8" s="9" t="s">
        <v>29</v>
      </c>
      <c r="C8" s="9" t="s">
        <v>45</v>
      </c>
      <c r="D8" s="5">
        <f>11344.7+56354.6+175419</f>
        <v>243118.3</v>
      </c>
      <c r="E8" s="5" t="e">
        <f>SUM(#REF!)</f>
        <v>#REF!</v>
      </c>
    </row>
    <row r="9" spans="1:5" ht="47.25">
      <c r="A9" s="8" t="s">
        <v>7</v>
      </c>
      <c r="B9" s="8"/>
      <c r="C9" s="8"/>
      <c r="D9" s="7">
        <v>56354.6</v>
      </c>
      <c r="E9" s="5" t="e">
        <f>SUM(#REF!)</f>
        <v>#REF!</v>
      </c>
    </row>
    <row r="10" spans="1:5" ht="15.75">
      <c r="A10" s="8" t="s">
        <v>8</v>
      </c>
      <c r="B10" s="8"/>
      <c r="C10" s="8"/>
      <c r="D10" s="7">
        <v>11344.7</v>
      </c>
      <c r="E10" s="5" t="e">
        <f>SUM(#REF!)</f>
        <v>#REF!</v>
      </c>
    </row>
    <row r="11" spans="1:5" ht="31.5">
      <c r="A11" s="8" t="s">
        <v>9</v>
      </c>
      <c r="B11" s="8"/>
      <c r="C11" s="8"/>
      <c r="D11" s="7">
        <v>175419</v>
      </c>
      <c r="E11" s="9" t="e">
        <f>SUM(#REF!)</f>
        <v>#REF!</v>
      </c>
    </row>
    <row r="12" spans="1:5" ht="15.75">
      <c r="A12" s="20" t="s">
        <v>10</v>
      </c>
      <c r="B12" s="21"/>
      <c r="C12" s="21"/>
      <c r="D12" s="22"/>
      <c r="E12" s="7"/>
    </row>
    <row r="13" spans="1:5" ht="31.5">
      <c r="A13" s="4" t="s">
        <v>11</v>
      </c>
      <c r="B13" s="9" t="s">
        <v>30</v>
      </c>
      <c r="C13" s="9" t="s">
        <v>42</v>
      </c>
      <c r="D13" s="5">
        <v>320820.3</v>
      </c>
      <c r="E13" s="5" t="e">
        <f>SUM(#REF!)</f>
        <v>#REF!</v>
      </c>
    </row>
    <row r="14" spans="1:5" ht="15.75">
      <c r="A14" s="8" t="s">
        <v>12</v>
      </c>
      <c r="B14" s="8"/>
      <c r="C14" s="8"/>
      <c r="D14" s="7">
        <v>320820.3</v>
      </c>
      <c r="E14" s="10" t="e">
        <f>SUM(#REF!)</f>
        <v>#REF!</v>
      </c>
    </row>
    <row r="15" spans="1:5" ht="21.75" customHeight="1">
      <c r="A15" s="20" t="s">
        <v>13</v>
      </c>
      <c r="B15" s="21"/>
      <c r="C15" s="21"/>
      <c r="D15" s="22"/>
      <c r="E15" s="6"/>
    </row>
    <row r="16" spans="1:5" ht="32.25" customHeight="1">
      <c r="A16" s="4" t="s">
        <v>14</v>
      </c>
      <c r="B16" s="9" t="s">
        <v>31</v>
      </c>
      <c r="C16" s="15" t="s">
        <v>43</v>
      </c>
      <c r="D16" s="5">
        <v>20465</v>
      </c>
      <c r="E16" s="5" t="e">
        <f>SUM(#REF!)</f>
        <v>#REF!</v>
      </c>
    </row>
    <row r="17" spans="1:5" ht="69" customHeight="1">
      <c r="A17" s="4" t="s">
        <v>15</v>
      </c>
      <c r="B17" s="9" t="s">
        <v>31</v>
      </c>
      <c r="C17" s="16" t="s">
        <v>43</v>
      </c>
      <c r="D17" s="5">
        <v>40000</v>
      </c>
      <c r="E17" s="5" t="e">
        <f>SUM(#REF!)</f>
        <v>#REF!</v>
      </c>
    </row>
    <row r="18" spans="1:5" ht="73.5" customHeight="1">
      <c r="A18" s="4" t="s">
        <v>62</v>
      </c>
      <c r="B18" s="9" t="s">
        <v>63</v>
      </c>
      <c r="C18" s="16" t="s">
        <v>43</v>
      </c>
      <c r="D18" s="5">
        <v>1030</v>
      </c>
      <c r="E18" s="5"/>
    </row>
    <row r="19" spans="1:5" ht="24.75" customHeight="1">
      <c r="A19" s="19" t="s">
        <v>16</v>
      </c>
      <c r="B19" s="19"/>
      <c r="C19" s="19"/>
      <c r="D19" s="19"/>
      <c r="E19" s="7"/>
    </row>
    <row r="20" spans="1:5" ht="31.5">
      <c r="A20" s="4" t="s">
        <v>64</v>
      </c>
      <c r="B20" s="9" t="s">
        <v>32</v>
      </c>
      <c r="C20" s="16" t="s">
        <v>60</v>
      </c>
      <c r="D20" s="5">
        <v>8440</v>
      </c>
      <c r="E20" s="5" t="e">
        <f>SUM(#REF!)</f>
        <v>#REF!</v>
      </c>
    </row>
    <row r="21" spans="1:5" ht="31.5">
      <c r="A21" s="4" t="s">
        <v>65</v>
      </c>
      <c r="B21" s="9" t="s">
        <v>33</v>
      </c>
      <c r="C21" s="16" t="s">
        <v>44</v>
      </c>
      <c r="D21" s="5">
        <f>D23+D24+D22</f>
        <v>29264.3</v>
      </c>
      <c r="E21" s="5" t="e">
        <f>SUM(#REF!)</f>
        <v>#REF!</v>
      </c>
    </row>
    <row r="22" spans="1:5" ht="15.75">
      <c r="A22" s="8" t="s">
        <v>66</v>
      </c>
      <c r="B22" s="8"/>
      <c r="C22" s="8"/>
      <c r="D22" s="7">
        <v>1830</v>
      </c>
      <c r="E22" s="5" t="e">
        <f>SUM(#REF!)</f>
        <v>#REF!</v>
      </c>
    </row>
    <row r="23" spans="1:5" ht="15.75">
      <c r="A23" s="8" t="s">
        <v>67</v>
      </c>
      <c r="B23" s="8"/>
      <c r="C23" s="8"/>
      <c r="D23" s="7">
        <f>4934.5+50</f>
        <v>4984.5</v>
      </c>
      <c r="E23" s="5" t="e">
        <f>SUM(#REF!)</f>
        <v>#REF!</v>
      </c>
    </row>
    <row r="24" spans="1:5" ht="15.75">
      <c r="A24" s="8" t="s">
        <v>68</v>
      </c>
      <c r="B24" s="8"/>
      <c r="C24" s="8"/>
      <c r="D24" s="7">
        <v>22449.8</v>
      </c>
      <c r="E24" s="6"/>
    </row>
    <row r="25" spans="1:5" s="11" customFormat="1" ht="46.5" customHeight="1">
      <c r="A25" s="4" t="s">
        <v>69</v>
      </c>
      <c r="B25" s="9" t="s">
        <v>73</v>
      </c>
      <c r="C25" s="9" t="s">
        <v>75</v>
      </c>
      <c r="D25" s="5">
        <f>D26+D27</f>
        <v>22170.3</v>
      </c>
      <c r="E25" s="5" t="e">
        <f>SUM(#REF!)</f>
        <v>#REF!</v>
      </c>
    </row>
    <row r="26" spans="1:5" ht="15.75">
      <c r="A26" s="8" t="s">
        <v>71</v>
      </c>
      <c r="B26" s="8"/>
      <c r="C26" s="8"/>
      <c r="D26" s="7">
        <v>770.3</v>
      </c>
      <c r="E26" s="5" t="e">
        <f>SUM(#REF!)</f>
        <v>#REF!</v>
      </c>
    </row>
    <row r="27" spans="1:5" ht="15.75">
      <c r="A27" s="8" t="s">
        <v>72</v>
      </c>
      <c r="B27" s="8"/>
      <c r="C27" s="8"/>
      <c r="D27" s="7">
        <f>21400</f>
        <v>21400</v>
      </c>
      <c r="E27" s="5" t="e">
        <f>SUM(#REF!)</f>
        <v>#REF!</v>
      </c>
    </row>
    <row r="28" spans="1:5" ht="32.25" customHeight="1">
      <c r="A28" s="4" t="s">
        <v>70</v>
      </c>
      <c r="B28" s="9" t="s">
        <v>34</v>
      </c>
      <c r="C28" s="9" t="s">
        <v>56</v>
      </c>
      <c r="D28" s="5">
        <f>82000+2000+1200+1000+3948</f>
        <v>90148</v>
      </c>
      <c r="E28" s="5" t="e">
        <f>SUM(#REF!)</f>
        <v>#REF!</v>
      </c>
    </row>
    <row r="29" spans="1:5" ht="15.75">
      <c r="A29" s="19" t="s">
        <v>17</v>
      </c>
      <c r="B29" s="19"/>
      <c r="C29" s="19"/>
      <c r="D29" s="19"/>
      <c r="E29" s="7"/>
    </row>
    <row r="30" spans="1:5" ht="63">
      <c r="A30" s="4" t="s">
        <v>18</v>
      </c>
      <c r="B30" s="9" t="s">
        <v>35</v>
      </c>
      <c r="C30" s="9" t="s">
        <v>45</v>
      </c>
      <c r="D30" s="5">
        <f>173700+10800</f>
        <v>184500</v>
      </c>
      <c r="E30" s="7"/>
    </row>
    <row r="31" spans="1:5" ht="31.5">
      <c r="A31" s="4" t="s">
        <v>19</v>
      </c>
      <c r="B31" s="9" t="s">
        <v>36</v>
      </c>
      <c r="C31" s="9" t="s">
        <v>46</v>
      </c>
      <c r="D31" s="5">
        <v>467</v>
      </c>
      <c r="E31" s="5" t="e">
        <f>SUM(#REF!)</f>
        <v>#REF!</v>
      </c>
    </row>
    <row r="32" spans="1:5" ht="110.25">
      <c r="A32" s="4" t="s">
        <v>20</v>
      </c>
      <c r="B32" s="9" t="s">
        <v>37</v>
      </c>
      <c r="C32" s="9" t="s">
        <v>54</v>
      </c>
      <c r="D32" s="5">
        <f>27700+10000</f>
        <v>37700</v>
      </c>
      <c r="E32" s="7"/>
    </row>
    <row r="33" spans="1:5" ht="78.75">
      <c r="A33" s="4" t="s">
        <v>21</v>
      </c>
      <c r="B33" s="9" t="s">
        <v>38</v>
      </c>
      <c r="C33" s="9" t="s">
        <v>55</v>
      </c>
      <c r="D33" s="5">
        <v>96000</v>
      </c>
      <c r="E33" s="7"/>
    </row>
    <row r="34" spans="1:5" ht="44.25" customHeight="1">
      <c r="A34" s="4" t="s">
        <v>22</v>
      </c>
      <c r="B34" s="9" t="s">
        <v>39</v>
      </c>
      <c r="C34" s="9" t="s">
        <v>57</v>
      </c>
      <c r="D34" s="5">
        <f>7302.4+1591</f>
        <v>8893.4</v>
      </c>
      <c r="E34" s="5" t="e">
        <f>SUM(#REF!)</f>
        <v>#REF!</v>
      </c>
    </row>
    <row r="35" spans="1:5" ht="15.75">
      <c r="A35" s="19" t="s">
        <v>23</v>
      </c>
      <c r="B35" s="19"/>
      <c r="C35" s="19"/>
      <c r="D35" s="19"/>
      <c r="E35" s="6"/>
    </row>
    <row r="36" spans="1:5" ht="78.75">
      <c r="A36" s="4" t="s">
        <v>24</v>
      </c>
      <c r="B36" s="9" t="s">
        <v>58</v>
      </c>
      <c r="C36" s="9" t="s">
        <v>61</v>
      </c>
      <c r="D36" s="17">
        <v>1197600</v>
      </c>
      <c r="E36" s="5" t="e">
        <f>SUM(#REF!)</f>
        <v>#REF!</v>
      </c>
    </row>
    <row r="37" spans="1:5" ht="19.5" customHeight="1">
      <c r="A37" s="19" t="s">
        <v>25</v>
      </c>
      <c r="B37" s="19"/>
      <c r="C37" s="19"/>
      <c r="D37" s="19"/>
      <c r="E37" s="7"/>
    </row>
    <row r="38" spans="1:5" ht="78.75">
      <c r="A38" s="4" t="s">
        <v>26</v>
      </c>
      <c r="B38" s="9" t="s">
        <v>40</v>
      </c>
      <c r="C38" s="9" t="s">
        <v>59</v>
      </c>
      <c r="D38" s="5">
        <v>15761.9</v>
      </c>
      <c r="E38" s="5" t="e">
        <f>SUM(#REF!)</f>
        <v>#REF!</v>
      </c>
    </row>
    <row r="39" spans="1:5" ht="31.5">
      <c r="A39" s="4" t="s">
        <v>27</v>
      </c>
      <c r="B39" s="9" t="s">
        <v>41</v>
      </c>
      <c r="C39" s="9" t="s">
        <v>47</v>
      </c>
      <c r="D39" s="5">
        <v>25000</v>
      </c>
      <c r="E39" s="5" t="e">
        <f>SUM(#REF!)</f>
        <v>#REF!</v>
      </c>
    </row>
    <row r="40" spans="1:5" ht="25.5" customHeight="1">
      <c r="A40" s="4" t="s">
        <v>2</v>
      </c>
      <c r="B40" s="4"/>
      <c r="C40" s="4"/>
      <c r="D40" s="5">
        <f>D6+D8+D13+D16+D17+D18+D20+D21+D25+D28+D30+D31+D32+D33+D34+D36+D38+D39</f>
        <v>2380278.5</v>
      </c>
      <c r="E40" s="5" t="e">
        <f>E54+E74+E48+#REF!+E81+E70+#REF!+E60+E78+E85+E61+#REF!+E58+E86+E57+#REF!+#REF!+#REF!+E83</f>
        <v>#REF!</v>
      </c>
    </row>
    <row r="41" ht="15.75">
      <c r="E41" s="14"/>
    </row>
    <row r="42" ht="15.75">
      <c r="E42" s="14"/>
    </row>
  </sheetData>
  <mergeCells count="11">
    <mergeCell ref="A37:D37"/>
    <mergeCell ref="A5:D5"/>
    <mergeCell ref="A7:D7"/>
    <mergeCell ref="A12:D12"/>
    <mergeCell ref="A15:D15"/>
    <mergeCell ref="A19:D19"/>
    <mergeCell ref="A29:D29"/>
    <mergeCell ref="A1:D1"/>
    <mergeCell ref="A2:D2"/>
    <mergeCell ref="A3:D3"/>
    <mergeCell ref="A35:D3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9" r:id="rId1"/>
  <rowBreaks count="2" manualBreakCount="2">
    <brk id="18" max="3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2010-10-21T12:41:15Z</cp:lastPrinted>
  <dcterms:created xsi:type="dcterms:W3CDTF">1996-10-08T23:32:33Z</dcterms:created>
  <dcterms:modified xsi:type="dcterms:W3CDTF">2010-10-21T12:47:36Z</dcterms:modified>
  <cp:category/>
  <cp:version/>
  <cp:contentType/>
  <cp:contentStatus/>
</cp:coreProperties>
</file>